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corn/Desktop/"/>
    </mc:Choice>
  </mc:AlternateContent>
  <xr:revisionPtr revIDLastSave="0" documentId="8_{A17498D2-6D62-6247-8A2B-EA2B566ADDF3}" xr6:coauthVersionLast="45" xr6:coauthVersionMax="45" xr10:uidLastSave="{00000000-0000-0000-0000-000000000000}"/>
  <bookViews>
    <workbookView xWindow="5180" yWindow="1860" windowWidth="28040" windowHeight="17440" xr2:uid="{9D53F34B-0A46-1941-A5B7-904D7629E3AE}"/>
  </bookViews>
  <sheets>
    <sheet name="Sheet1" sheetId="1" r:id="rId1"/>
  </sheets>
  <definedNames>
    <definedName name="_xlchart.v1.0" hidden="1">Sheet1!$A$2:$A$102</definedName>
    <definedName name="_xlchart.v1.1" hidden="1">Sheet1!$B$1</definedName>
    <definedName name="_xlchart.v1.2" hidden="1">Sheet1!$B$2:$B$102</definedName>
    <definedName name="_xlchart.v1.3" hidden="1">Sheet1!$C$1</definedName>
    <definedName name="_xlchart.v1.4" hidden="1">Sheet1!$C$2:$C$102</definedName>
    <definedName name="_xlchart.v1.5" hidden="1">Sheet1!$A$2:$A$102</definedName>
    <definedName name="_xlchart.v1.6" hidden="1">Sheet1!$B$1</definedName>
    <definedName name="_xlchart.v1.7" hidden="1">Sheet1!$B$2:$B$102</definedName>
    <definedName name="_xlchart.v1.8" hidden="1">Sheet1!$C$1</definedName>
    <definedName name="_xlchart.v1.9" hidden="1">Sheet1!$C$2:$C$102</definedName>
    <definedName name="pKa">Sheet1!$E$2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2" i="1"/>
  <c r="A101" i="1"/>
  <c r="A102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3" i="1"/>
</calcChain>
</file>

<file path=xl/sharedStrings.xml><?xml version="1.0" encoding="utf-8"?>
<sst xmlns="http://schemas.openxmlformats.org/spreadsheetml/2006/main" count="4" uniqueCount="4">
  <si>
    <t>pH</t>
  </si>
  <si>
    <t>HA</t>
  </si>
  <si>
    <t>A-</t>
  </si>
  <si>
    <t>pKa=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</si>
</sst>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 Alpha</a:t>
            </a:r>
            <a:r>
              <a:rPr lang="en-US" baseline="0"/>
              <a:t> Plot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HA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</c:numCache>
            </c:numRef>
          </c:cat>
          <c:val>
            <c:numRef>
              <c:f>Sheet1!$B$2:$B$102</c:f>
              <c:numCache>
                <c:formatCode>General</c:formatCode>
                <c:ptCount val="101"/>
                <c:pt idx="0">
                  <c:v>1.7782477878246513E-5</c:v>
                </c:pt>
                <c:pt idx="1">
                  <c:v>2.2386710209669685E-5</c:v>
                </c:pt>
                <c:pt idx="2">
                  <c:v>2.8183035006796372E-5</c:v>
                </c:pt>
                <c:pt idx="3">
                  <c:v>3.5480080042612504E-5</c:v>
                </c:pt>
                <c:pt idx="4">
                  <c:v>4.4666364041902433E-5</c:v>
                </c:pt>
                <c:pt idx="5">
                  <c:v>5.6230970419192637E-5</c:v>
                </c:pt>
                <c:pt idx="6">
                  <c:v>7.0789566920865737E-5</c:v>
                </c:pt>
                <c:pt idx="7">
                  <c:v>8.9117151238909953E-5</c:v>
                </c:pt>
                <c:pt idx="8">
                  <c:v>1.1218925758845741E-4</c:v>
                </c:pt>
                <c:pt idx="9">
                  <c:v>1.4123380465711052E-4</c:v>
                </c:pt>
                <c:pt idx="10">
                  <c:v>1.7779632384970387E-4</c:v>
                </c:pt>
                <c:pt idx="11">
                  <c:v>2.2382200635114434E-4</c:v>
                </c:pt>
                <c:pt idx="12">
                  <c:v>2.8175888268387636E-4</c:v>
                </c:pt>
                <c:pt idx="13">
                  <c:v>3.5468754134491184E-4</c:v>
                </c:pt>
                <c:pt idx="14">
                  <c:v>4.4648415500476697E-4</c:v>
                </c:pt>
                <c:pt idx="15">
                  <c:v>5.6202527515232948E-4</c:v>
                </c:pt>
                <c:pt idx="16">
                  <c:v>7.0744495171288916E-4</c:v>
                </c:pt>
                <c:pt idx="17">
                  <c:v>8.9045731721441054E-4</c:v>
                </c:pt>
                <c:pt idx="18">
                  <c:v>1.1207609398445977E-3</c:v>
                </c:pt>
                <c:pt idx="19">
                  <c:v>1.4105450967152613E-3</c:v>
                </c:pt>
                <c:pt idx="20">
                  <c:v>1.7751227458097584E-3</c:v>
                </c:pt>
                <c:pt idx="21">
                  <c:v>2.2337204613538555E-3</c:v>
                </c:pt>
                <c:pt idx="22">
                  <c:v>2.8104619732101945E-3</c:v>
                </c:pt>
                <c:pt idx="23">
                  <c:v>3.5355891486480665E-3</c:v>
                </c:pt>
                <c:pt idx="24">
                  <c:v>4.4469720271169619E-3</c:v>
                </c:pt>
                <c:pt idx="25">
                  <c:v>5.59196730883479E-3</c:v>
                </c:pt>
                <c:pt idx="26">
                  <c:v>7.0296914396392549E-3</c:v>
                </c:pt>
                <c:pt idx="27">
                  <c:v>8.8337782498133545E-3</c:v>
                </c:pt>
                <c:pt idx="28">
                  <c:v>1.1095688866307764E-2</c:v>
                </c:pt>
                <c:pt idx="29">
                  <c:v>1.3928628341453584E-2</c:v>
                </c:pt>
                <c:pt idx="30">
                  <c:v>1.7472091494833485E-2</c:v>
                </c:pt>
                <c:pt idx="31">
                  <c:v>2.1896998648233443E-2</c:v>
                </c:pt>
                <c:pt idx="32">
                  <c:v>2.7411274627306598E-2</c:v>
                </c:pt>
                <c:pt idx="33">
                  <c:v>3.4265551284825092E-2</c:v>
                </c:pt>
                <c:pt idx="34">
                  <c:v>4.2758411146536231E-2</c:v>
                </c:pt>
                <c:pt idx="35">
                  <c:v>5.3240215202022691E-2</c:v>
                </c:pt>
                <c:pt idx="36">
                  <c:v>6.6114061337195829E-2</c:v>
                </c:pt>
                <c:pt idx="37">
                  <c:v>8.1831824755152369E-2</c:v>
                </c:pt>
                <c:pt idx="38">
                  <c:v>0.10088262835672383</c:v>
                </c:pt>
                <c:pt idx="39">
                  <c:v>0.12377068106893592</c:v>
                </c:pt>
                <c:pt idx="40">
                  <c:v>0.15097955721132378</c:v>
                </c:pt>
                <c:pt idx="41">
                  <c:v>0.18292116580002618</c:v>
                </c:pt>
                <c:pt idx="42">
                  <c:v>0.21987039600684188</c:v>
                </c:pt>
                <c:pt idx="43">
                  <c:v>0.26189096745958185</c:v>
                </c:pt>
                <c:pt idx="44">
                  <c:v>0.30876384758523734</c:v>
                </c:pt>
                <c:pt idx="45">
                  <c:v>0.35993500019711511</c:v>
                </c:pt>
                <c:pt idx="46">
                  <c:v>0.4145013213281904</c:v>
                </c:pt>
                <c:pt idx="47">
                  <c:v>0.47124943610773112</c:v>
                </c:pt>
                <c:pt idx="48">
                  <c:v>0.52875056389226804</c:v>
                </c:pt>
                <c:pt idx="49">
                  <c:v>0.58549867867180871</c:v>
                </c:pt>
                <c:pt idx="50">
                  <c:v>0.64006499980288423</c:v>
                </c:pt>
                <c:pt idx="51">
                  <c:v>0.691236152414762</c:v>
                </c:pt>
                <c:pt idx="52">
                  <c:v>0.73810903254041749</c:v>
                </c:pt>
                <c:pt idx="53">
                  <c:v>0.78012960399315723</c:v>
                </c:pt>
                <c:pt idx="54">
                  <c:v>0.81707883419997329</c:v>
                </c:pt>
                <c:pt idx="55">
                  <c:v>0.84902044278867572</c:v>
                </c:pt>
                <c:pt idx="56">
                  <c:v>0.87622931893106371</c:v>
                </c:pt>
                <c:pt idx="57">
                  <c:v>0.89911737164327576</c:v>
                </c:pt>
                <c:pt idx="58">
                  <c:v>0.91816817524484728</c:v>
                </c:pt>
                <c:pt idx="59">
                  <c:v>0.93388593866280378</c:v>
                </c:pt>
                <c:pt idx="60">
                  <c:v>0.94675978479797696</c:v>
                </c:pt>
                <c:pt idx="61">
                  <c:v>0.95724158885346333</c:v>
                </c:pt>
                <c:pt idx="62">
                  <c:v>0.96573444871517444</c:v>
                </c:pt>
                <c:pt idx="63">
                  <c:v>0.97258872537269325</c:v>
                </c:pt>
                <c:pt idx="64">
                  <c:v>0.97810300135176631</c:v>
                </c:pt>
                <c:pt idx="65">
                  <c:v>0.98252790850516636</c:v>
                </c:pt>
                <c:pt idx="66">
                  <c:v>0.98607137165854619</c:v>
                </c:pt>
                <c:pt idx="67">
                  <c:v>0.98890431113369215</c:v>
                </c:pt>
                <c:pt idx="68">
                  <c:v>0.99116622175018654</c:v>
                </c:pt>
                <c:pt idx="69">
                  <c:v>0.99297030856036061</c:v>
                </c:pt>
                <c:pt idx="70">
                  <c:v>0.99440803269116518</c:v>
                </c:pt>
                <c:pt idx="71">
                  <c:v>0.99555302797288303</c:v>
                </c:pt>
                <c:pt idx="72">
                  <c:v>0.99646441085135196</c:v>
                </c:pt>
                <c:pt idx="73">
                  <c:v>0.99718953802678978</c:v>
                </c:pt>
                <c:pt idx="74">
                  <c:v>0.99776627953864616</c:v>
                </c:pt>
                <c:pt idx="75">
                  <c:v>0.99822487725419018</c:v>
                </c:pt>
                <c:pt idx="76">
                  <c:v>0.99858945490328466</c:v>
                </c:pt>
                <c:pt idx="77">
                  <c:v>0.99887923906015541</c:v>
                </c:pt>
                <c:pt idx="78">
                  <c:v>0.99910954268278551</c:v>
                </c:pt>
                <c:pt idx="79">
                  <c:v>0.99929255504828707</c:v>
                </c:pt>
                <c:pt idx="80">
                  <c:v>0.99943797472484774</c:v>
                </c:pt>
                <c:pt idx="81">
                  <c:v>0.99955351584499519</c:v>
                </c:pt>
                <c:pt idx="82">
                  <c:v>0.99964531245865518</c:v>
                </c:pt>
                <c:pt idx="83">
                  <c:v>0.99971824111731611</c:v>
                </c:pt>
                <c:pt idx="84">
                  <c:v>0.99977617799364893</c:v>
                </c:pt>
                <c:pt idx="85">
                  <c:v>0.99982220367615038</c:v>
                </c:pt>
                <c:pt idx="86">
                  <c:v>0.99985876619534286</c:v>
                </c:pt>
                <c:pt idx="87">
                  <c:v>0.99988781074241151</c:v>
                </c:pt>
                <c:pt idx="88">
                  <c:v>0.99991088284876117</c:v>
                </c:pt>
                <c:pt idx="89">
                  <c:v>0.99992921043307914</c:v>
                </c:pt>
                <c:pt idx="90">
                  <c:v>0.99994376902958082</c:v>
                </c:pt>
                <c:pt idx="91">
                  <c:v>0.99995533363595823</c:v>
                </c:pt>
                <c:pt idx="92">
                  <c:v>0.99996451991995738</c:v>
                </c:pt>
                <c:pt idx="93">
                  <c:v>0.99997181696499327</c:v>
                </c:pt>
                <c:pt idx="94">
                  <c:v>0.9999776132897904</c:v>
                </c:pt>
                <c:pt idx="95">
                  <c:v>0.9999822175221218</c:v>
                </c:pt>
                <c:pt idx="96">
                  <c:v>0.99998587482407719</c:v>
                </c:pt>
                <c:pt idx="97">
                  <c:v>0.99998877994134805</c:v>
                </c:pt>
                <c:pt idx="98">
                  <c:v>0.99999108757005073</c:v>
                </c:pt>
                <c:pt idx="99">
                  <c:v>0.9999929205922744</c:v>
                </c:pt>
                <c:pt idx="100">
                  <c:v>0.99999437661837065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7-8E40-8572-4BA5106BBFA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A-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</c:numCache>
            </c:numRef>
          </c:cat>
          <c:val>
            <c:numRef>
              <c:f>Sheet1!$C$2:$C$102</c:f>
              <c:numCache>
                <c:formatCode>General</c:formatCode>
                <c:ptCount val="101"/>
                <c:pt idx="0">
                  <c:v>0.9999822175221218</c:v>
                </c:pt>
                <c:pt idx="1">
                  <c:v>0.99997761328979029</c:v>
                </c:pt>
                <c:pt idx="2">
                  <c:v>0.99997181696499315</c:v>
                </c:pt>
                <c:pt idx="3">
                  <c:v>0.99996451991995738</c:v>
                </c:pt>
                <c:pt idx="4">
                  <c:v>0.99995533363595812</c:v>
                </c:pt>
                <c:pt idx="5">
                  <c:v>0.99994376902958082</c:v>
                </c:pt>
                <c:pt idx="6">
                  <c:v>0.99992921043307914</c:v>
                </c:pt>
                <c:pt idx="7">
                  <c:v>0.99991088284876106</c:v>
                </c:pt>
                <c:pt idx="8">
                  <c:v>0.99988781074241151</c:v>
                </c:pt>
                <c:pt idx="9">
                  <c:v>0.99985876619534286</c:v>
                </c:pt>
                <c:pt idx="10">
                  <c:v>0.99982220367615027</c:v>
                </c:pt>
                <c:pt idx="11">
                  <c:v>0.99977617799364882</c:v>
                </c:pt>
                <c:pt idx="12">
                  <c:v>0.99971824111731611</c:v>
                </c:pt>
                <c:pt idx="13">
                  <c:v>0.99964531245865507</c:v>
                </c:pt>
                <c:pt idx="14">
                  <c:v>0.99955351584499519</c:v>
                </c:pt>
                <c:pt idx="15">
                  <c:v>0.99943797472484763</c:v>
                </c:pt>
                <c:pt idx="16">
                  <c:v>0.99929255504828707</c:v>
                </c:pt>
                <c:pt idx="17">
                  <c:v>0.99910954268278562</c:v>
                </c:pt>
                <c:pt idx="18">
                  <c:v>0.99887923906015541</c:v>
                </c:pt>
                <c:pt idx="19">
                  <c:v>0.99858945490328477</c:v>
                </c:pt>
                <c:pt idx="20">
                  <c:v>0.99822487725419029</c:v>
                </c:pt>
                <c:pt idx="21">
                  <c:v>0.99776627953864616</c:v>
                </c:pt>
                <c:pt idx="22">
                  <c:v>0.99718953802678978</c:v>
                </c:pt>
                <c:pt idx="23">
                  <c:v>0.99646441085135196</c:v>
                </c:pt>
                <c:pt idx="24">
                  <c:v>0.99555302797288303</c:v>
                </c:pt>
                <c:pt idx="25">
                  <c:v>0.99440803269116518</c:v>
                </c:pt>
                <c:pt idx="26">
                  <c:v>0.99297030856036073</c:v>
                </c:pt>
                <c:pt idx="27">
                  <c:v>0.99116622175018665</c:v>
                </c:pt>
                <c:pt idx="28">
                  <c:v>0.98890431113369226</c:v>
                </c:pt>
                <c:pt idx="29">
                  <c:v>0.98607137165854641</c:v>
                </c:pt>
                <c:pt idx="30">
                  <c:v>0.98252790850516647</c:v>
                </c:pt>
                <c:pt idx="31">
                  <c:v>0.97810300135176653</c:v>
                </c:pt>
                <c:pt idx="32">
                  <c:v>0.97258872537269336</c:v>
                </c:pt>
                <c:pt idx="33">
                  <c:v>0.96573444871517489</c:v>
                </c:pt>
                <c:pt idx="34">
                  <c:v>0.95724158885346378</c:v>
                </c:pt>
                <c:pt idx="35">
                  <c:v>0.94675978479797729</c:v>
                </c:pt>
                <c:pt idx="36">
                  <c:v>0.93388593866280423</c:v>
                </c:pt>
                <c:pt idx="37">
                  <c:v>0.91816817524484762</c:v>
                </c:pt>
                <c:pt idx="38">
                  <c:v>0.89911737164327621</c:v>
                </c:pt>
                <c:pt idx="39">
                  <c:v>0.87622931893106404</c:v>
                </c:pt>
                <c:pt idx="40">
                  <c:v>0.84902044278867628</c:v>
                </c:pt>
                <c:pt idx="41">
                  <c:v>0.81707883419997385</c:v>
                </c:pt>
                <c:pt idx="42">
                  <c:v>0.78012960399315812</c:v>
                </c:pt>
                <c:pt idx="43">
                  <c:v>0.73810903254041815</c:v>
                </c:pt>
                <c:pt idx="44">
                  <c:v>0.69123615241476266</c:v>
                </c:pt>
                <c:pt idx="45">
                  <c:v>0.64006499980288489</c:v>
                </c:pt>
                <c:pt idx="46">
                  <c:v>0.5854986786718096</c:v>
                </c:pt>
                <c:pt idx="47">
                  <c:v>0.52875056389226893</c:v>
                </c:pt>
                <c:pt idx="48">
                  <c:v>0.47124943610773196</c:v>
                </c:pt>
                <c:pt idx="49">
                  <c:v>0.41450132132819129</c:v>
                </c:pt>
                <c:pt idx="50">
                  <c:v>0.35993500019711577</c:v>
                </c:pt>
                <c:pt idx="51">
                  <c:v>0.308763847585238</c:v>
                </c:pt>
                <c:pt idx="52">
                  <c:v>0.26189096745958251</c:v>
                </c:pt>
                <c:pt idx="53">
                  <c:v>0.21987039600684277</c:v>
                </c:pt>
                <c:pt idx="54">
                  <c:v>0.18292116580002671</c:v>
                </c:pt>
                <c:pt idx="55">
                  <c:v>0.15097955721132428</c:v>
                </c:pt>
                <c:pt idx="56">
                  <c:v>0.12377068106893629</c:v>
                </c:pt>
                <c:pt idx="57">
                  <c:v>0.10088262835672424</c:v>
                </c:pt>
                <c:pt idx="58">
                  <c:v>8.1831824755152716E-2</c:v>
                </c:pt>
                <c:pt idx="59">
                  <c:v>6.6114061337196217E-2</c:v>
                </c:pt>
                <c:pt idx="60">
                  <c:v>5.3240215202023045E-2</c:v>
                </c:pt>
                <c:pt idx="61">
                  <c:v>4.2758411146536668E-2</c:v>
                </c:pt>
                <c:pt idx="62">
                  <c:v>3.4265551284825557E-2</c:v>
                </c:pt>
                <c:pt idx="63">
                  <c:v>2.7411274627306748E-2</c:v>
                </c:pt>
                <c:pt idx="64">
                  <c:v>2.189699864823369E-2</c:v>
                </c:pt>
                <c:pt idx="65">
                  <c:v>1.7472091494833641E-2</c:v>
                </c:pt>
                <c:pt idx="66">
                  <c:v>1.3928628341453808E-2</c:v>
                </c:pt>
                <c:pt idx="67">
                  <c:v>1.1095688866307851E-2</c:v>
                </c:pt>
                <c:pt idx="68">
                  <c:v>8.833778249813462E-3</c:v>
                </c:pt>
                <c:pt idx="69">
                  <c:v>7.029691439639385E-3</c:v>
                </c:pt>
                <c:pt idx="70">
                  <c:v>5.5919673088348221E-3</c:v>
                </c:pt>
                <c:pt idx="71">
                  <c:v>4.4469720271169688E-3</c:v>
                </c:pt>
                <c:pt idx="72">
                  <c:v>3.535589148648044E-3</c:v>
                </c:pt>
                <c:pt idx="73">
                  <c:v>2.810461973210221E-3</c:v>
                </c:pt>
                <c:pt idx="74">
                  <c:v>2.2337204613538386E-3</c:v>
                </c:pt>
                <c:pt idx="75">
                  <c:v>1.7751227458098207E-3</c:v>
                </c:pt>
                <c:pt idx="76">
                  <c:v>1.4105450967153432E-3</c:v>
                </c:pt>
                <c:pt idx="77">
                  <c:v>1.1207609398445895E-3</c:v>
                </c:pt>
                <c:pt idx="78">
                  <c:v>8.9045731721448806E-4</c:v>
                </c:pt>
                <c:pt idx="79">
                  <c:v>7.074449517129322E-4</c:v>
                </c:pt>
                <c:pt idx="80">
                  <c:v>5.6202527515225587E-4</c:v>
                </c:pt>
                <c:pt idx="81">
                  <c:v>4.4648415500481153E-4</c:v>
                </c:pt>
                <c:pt idx="82">
                  <c:v>3.546875413448225E-4</c:v>
                </c:pt>
                <c:pt idx="83">
                  <c:v>2.8175888268389127E-4</c:v>
                </c:pt>
                <c:pt idx="84">
                  <c:v>2.2382200635107097E-4</c:v>
                </c:pt>
                <c:pt idx="85">
                  <c:v>1.7779632384962163E-4</c:v>
                </c:pt>
                <c:pt idx="86">
                  <c:v>1.4123380465713709E-4</c:v>
                </c:pt>
                <c:pt idx="87">
                  <c:v>1.1218925758849085E-4</c:v>
                </c:pt>
                <c:pt idx="88">
                  <c:v>8.9117151238826686E-5</c:v>
                </c:pt>
                <c:pt idx="89">
                  <c:v>7.0789566920859137E-5</c:v>
                </c:pt>
                <c:pt idx="90">
                  <c:v>5.6230970419179904E-5</c:v>
                </c:pt>
                <c:pt idx="91">
                  <c:v>4.4666364041767714E-5</c:v>
                </c:pt>
                <c:pt idx="92">
                  <c:v>3.5480080042615825E-5</c:v>
                </c:pt>
                <c:pt idx="93">
                  <c:v>2.8183035006734691E-5</c:v>
                </c:pt>
                <c:pt idx="94">
                  <c:v>2.2386710209598704E-5</c:v>
                </c:pt>
                <c:pt idx="95">
                  <c:v>1.7782477878203196E-5</c:v>
                </c:pt>
                <c:pt idx="96">
                  <c:v>1.412517592280782E-5</c:v>
                </c:pt>
                <c:pt idx="97">
                  <c:v>1.1220058651950637E-5</c:v>
                </c:pt>
                <c:pt idx="98">
                  <c:v>8.9124299492704395E-6</c:v>
                </c:pt>
                <c:pt idx="99">
                  <c:v>7.0794077255964538E-6</c:v>
                </c:pt>
                <c:pt idx="100">
                  <c:v>5.6233816293493888E-6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7-8E40-8572-4BA5106BB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383296"/>
        <c:axId val="202379680"/>
      </c:lineChart>
      <c:catAx>
        <c:axId val="20238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79680"/>
        <c:crossesAt val="0"/>
        <c:auto val="1"/>
        <c:lblAlgn val="ctr"/>
        <c:lblOffset val="100"/>
        <c:tickLblSkip val="10"/>
        <c:tickMarkSkip val="5"/>
        <c:noMultiLvlLbl val="0"/>
      </c:catAx>
      <c:valAx>
        <c:axId val="202379680"/>
        <c:scaling>
          <c:orientation val="minMax"/>
          <c:max val="1.100000000000000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Alpha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8329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3</xdr:row>
      <xdr:rowOff>120650</xdr:rowOff>
    </xdr:from>
    <xdr:to>
      <xdr:col>9</xdr:col>
      <xdr:colOff>584200</xdr:colOff>
      <xdr:row>30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5C3647-6868-7246-97DA-741576656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35B5-C287-4D40-8296-EA4927CD105C}">
  <dimension ref="A1:E102"/>
  <sheetViews>
    <sheetView tabSelected="1" workbookViewId="0">
      <selection activeCell="B2" sqref="B2"/>
    </sheetView>
  </sheetViews>
  <sheetFormatPr baseColWidth="10" defaultRowHeight="16" x14ac:dyDescent="0.2"/>
  <cols>
    <col min="2" max="2" width="12.1640625" bestFit="1" customWidth="1"/>
  </cols>
  <sheetData>
    <row r="1" spans="1:5" x14ac:dyDescent="0.2">
      <c r="A1" t="s">
        <v>0</v>
      </c>
      <c r="B1" t="s">
        <v>1</v>
      </c>
      <c r="C1" t="s">
        <v>2</v>
      </c>
    </row>
    <row r="2" spans="1:5" x14ac:dyDescent="0.2">
      <c r="A2">
        <v>0</v>
      </c>
      <c r="B2">
        <f xml:space="preserve"> 1/(1 + (10^-A2)/(10^-pKa))</f>
        <v>1.7782477878246513E-5</v>
      </c>
      <c r="C2">
        <f xml:space="preserve"> 1-B2</f>
        <v>0.9999822175221218</v>
      </c>
      <c r="D2" s="1" t="s">
        <v>3</v>
      </c>
      <c r="E2">
        <v>4.75</v>
      </c>
    </row>
    <row r="3" spans="1:5" x14ac:dyDescent="0.2">
      <c r="A3">
        <f>A2+0.1</f>
        <v>0.1</v>
      </c>
      <c r="B3">
        <f xml:space="preserve"> 1/(1 + (10^-A3)/(10^-pKa))</f>
        <v>2.2386710209669685E-5</v>
      </c>
      <c r="C3">
        <f t="shared" ref="C3:C66" si="0" xml:space="preserve"> 1-B3</f>
        <v>0.99997761328979029</v>
      </c>
    </row>
    <row r="4" spans="1:5" x14ac:dyDescent="0.2">
      <c r="A4">
        <f t="shared" ref="A4:A67" si="1">A3+0.1</f>
        <v>0.2</v>
      </c>
      <c r="B4">
        <f xml:space="preserve"> 1/(1 + (10^-A4)/(10^-pKa))</f>
        <v>2.8183035006796372E-5</v>
      </c>
      <c r="C4">
        <f t="shared" si="0"/>
        <v>0.99997181696499315</v>
      </c>
    </row>
    <row r="5" spans="1:5" x14ac:dyDescent="0.2">
      <c r="A5">
        <f t="shared" si="1"/>
        <v>0.30000000000000004</v>
      </c>
      <c r="B5">
        <f xml:space="preserve"> 1/(1 + (10^-A5)/(10^-pKa))</f>
        <v>3.5480080042612504E-5</v>
      </c>
      <c r="C5">
        <f t="shared" si="0"/>
        <v>0.99996451991995738</v>
      </c>
    </row>
    <row r="6" spans="1:5" x14ac:dyDescent="0.2">
      <c r="A6">
        <f t="shared" si="1"/>
        <v>0.4</v>
      </c>
      <c r="B6">
        <f xml:space="preserve"> 1/(1 + (10^-A6)/(10^-pKa))</f>
        <v>4.4666364041902433E-5</v>
      </c>
      <c r="C6">
        <f t="shared" si="0"/>
        <v>0.99995533363595812</v>
      </c>
    </row>
    <row r="7" spans="1:5" x14ac:dyDescent="0.2">
      <c r="A7">
        <f t="shared" si="1"/>
        <v>0.5</v>
      </c>
      <c r="B7">
        <f xml:space="preserve"> 1/(1 + (10^-A7)/(10^-pKa))</f>
        <v>5.6230970419192637E-5</v>
      </c>
      <c r="C7">
        <f t="shared" si="0"/>
        <v>0.99994376902958082</v>
      </c>
    </row>
    <row r="8" spans="1:5" x14ac:dyDescent="0.2">
      <c r="A8">
        <f t="shared" si="1"/>
        <v>0.6</v>
      </c>
      <c r="B8">
        <f xml:space="preserve"> 1/(1 + (10^-A8)/(10^-pKa))</f>
        <v>7.0789566920865737E-5</v>
      </c>
      <c r="C8">
        <f t="shared" si="0"/>
        <v>0.99992921043307914</v>
      </c>
    </row>
    <row r="9" spans="1:5" x14ac:dyDescent="0.2">
      <c r="A9">
        <f t="shared" si="1"/>
        <v>0.7</v>
      </c>
      <c r="B9">
        <f xml:space="preserve"> 1/(1 + (10^-A9)/(10^-pKa))</f>
        <v>8.9117151238909953E-5</v>
      </c>
      <c r="C9">
        <f t="shared" si="0"/>
        <v>0.99991088284876106</v>
      </c>
    </row>
    <row r="10" spans="1:5" x14ac:dyDescent="0.2">
      <c r="A10">
        <f t="shared" si="1"/>
        <v>0.79999999999999993</v>
      </c>
      <c r="B10">
        <f xml:space="preserve"> 1/(1 + (10^-A10)/(10^-pKa))</f>
        <v>1.1218925758845741E-4</v>
      </c>
      <c r="C10">
        <f t="shared" si="0"/>
        <v>0.99988781074241151</v>
      </c>
    </row>
    <row r="11" spans="1:5" x14ac:dyDescent="0.2">
      <c r="A11">
        <f t="shared" si="1"/>
        <v>0.89999999999999991</v>
      </c>
      <c r="B11">
        <f xml:space="preserve"> 1/(1 + (10^-A11)/(10^-pKa))</f>
        <v>1.4123380465711052E-4</v>
      </c>
      <c r="C11">
        <f t="shared" si="0"/>
        <v>0.99985876619534286</v>
      </c>
    </row>
    <row r="12" spans="1:5" x14ac:dyDescent="0.2">
      <c r="A12">
        <f t="shared" si="1"/>
        <v>0.99999999999999989</v>
      </c>
      <c r="B12">
        <f xml:space="preserve"> 1/(1 + (10^-A12)/(10^-pKa))</f>
        <v>1.7779632384970387E-4</v>
      </c>
      <c r="C12">
        <f t="shared" si="0"/>
        <v>0.99982220367615027</v>
      </c>
    </row>
    <row r="13" spans="1:5" x14ac:dyDescent="0.2">
      <c r="A13">
        <f t="shared" si="1"/>
        <v>1.0999999999999999</v>
      </c>
      <c r="B13">
        <f xml:space="preserve"> 1/(1 + (10^-A13)/(10^-pKa))</f>
        <v>2.2382200635114434E-4</v>
      </c>
      <c r="C13">
        <f t="shared" si="0"/>
        <v>0.99977617799364882</v>
      </c>
    </row>
    <row r="14" spans="1:5" x14ac:dyDescent="0.2">
      <c r="A14">
        <f t="shared" si="1"/>
        <v>1.2</v>
      </c>
      <c r="B14">
        <f xml:space="preserve"> 1/(1 + (10^-A14)/(10^-pKa))</f>
        <v>2.8175888268387636E-4</v>
      </c>
      <c r="C14">
        <f t="shared" si="0"/>
        <v>0.99971824111731611</v>
      </c>
    </row>
    <row r="15" spans="1:5" x14ac:dyDescent="0.2">
      <c r="A15">
        <f t="shared" si="1"/>
        <v>1.3</v>
      </c>
      <c r="B15">
        <f xml:space="preserve"> 1/(1 + (10^-A15)/(10^-pKa))</f>
        <v>3.5468754134491184E-4</v>
      </c>
      <c r="C15">
        <f t="shared" si="0"/>
        <v>0.99964531245865507</v>
      </c>
    </row>
    <row r="16" spans="1:5" x14ac:dyDescent="0.2">
      <c r="A16">
        <f t="shared" si="1"/>
        <v>1.4000000000000001</v>
      </c>
      <c r="B16">
        <f xml:space="preserve"> 1/(1 + (10^-A16)/(10^-pKa))</f>
        <v>4.4648415500476697E-4</v>
      </c>
      <c r="C16">
        <f t="shared" si="0"/>
        <v>0.99955351584499519</v>
      </c>
    </row>
    <row r="17" spans="1:3" x14ac:dyDescent="0.2">
      <c r="A17">
        <f t="shared" si="1"/>
        <v>1.5000000000000002</v>
      </c>
      <c r="B17">
        <f xml:space="preserve"> 1/(1 + (10^-A17)/(10^-pKa))</f>
        <v>5.6202527515232948E-4</v>
      </c>
      <c r="C17">
        <f t="shared" si="0"/>
        <v>0.99943797472484763</v>
      </c>
    </row>
    <row r="18" spans="1:3" x14ac:dyDescent="0.2">
      <c r="A18">
        <f t="shared" si="1"/>
        <v>1.6000000000000003</v>
      </c>
      <c r="B18">
        <f xml:space="preserve"> 1/(1 + (10^-A18)/(10^-pKa))</f>
        <v>7.0744495171288916E-4</v>
      </c>
      <c r="C18">
        <f t="shared" si="0"/>
        <v>0.99929255504828707</v>
      </c>
    </row>
    <row r="19" spans="1:3" x14ac:dyDescent="0.2">
      <c r="A19">
        <f t="shared" si="1"/>
        <v>1.7000000000000004</v>
      </c>
      <c r="B19">
        <f xml:space="preserve"> 1/(1 + (10^-A19)/(10^-pKa))</f>
        <v>8.9045731721441054E-4</v>
      </c>
      <c r="C19">
        <f t="shared" si="0"/>
        <v>0.99910954268278562</v>
      </c>
    </row>
    <row r="20" spans="1:3" x14ac:dyDescent="0.2">
      <c r="A20">
        <f t="shared" si="1"/>
        <v>1.8000000000000005</v>
      </c>
      <c r="B20">
        <f xml:space="preserve"> 1/(1 + (10^-A20)/(10^-pKa))</f>
        <v>1.1207609398445977E-3</v>
      </c>
      <c r="C20">
        <f t="shared" si="0"/>
        <v>0.99887923906015541</v>
      </c>
    </row>
    <row r="21" spans="1:3" x14ac:dyDescent="0.2">
      <c r="A21">
        <f t="shared" si="1"/>
        <v>1.9000000000000006</v>
      </c>
      <c r="B21">
        <f xml:space="preserve"> 1/(1 + (10^-A21)/(10^-pKa))</f>
        <v>1.4105450967152613E-3</v>
      </c>
      <c r="C21">
        <f t="shared" si="0"/>
        <v>0.99858945490328477</v>
      </c>
    </row>
    <row r="22" spans="1:3" x14ac:dyDescent="0.2">
      <c r="A22">
        <f t="shared" si="1"/>
        <v>2.0000000000000004</v>
      </c>
      <c r="B22">
        <f xml:space="preserve"> 1/(1 + (10^-A22)/(10^-pKa))</f>
        <v>1.7751227458097584E-3</v>
      </c>
      <c r="C22">
        <f t="shared" si="0"/>
        <v>0.99822487725419029</v>
      </c>
    </row>
    <row r="23" spans="1:3" x14ac:dyDescent="0.2">
      <c r="A23">
        <f t="shared" si="1"/>
        <v>2.1000000000000005</v>
      </c>
      <c r="B23">
        <f xml:space="preserve"> 1/(1 + (10^-A23)/(10^-pKa))</f>
        <v>2.2337204613538555E-3</v>
      </c>
      <c r="C23">
        <f t="shared" si="0"/>
        <v>0.99776627953864616</v>
      </c>
    </row>
    <row r="24" spans="1:3" x14ac:dyDescent="0.2">
      <c r="A24">
        <f t="shared" si="1"/>
        <v>2.2000000000000006</v>
      </c>
      <c r="B24">
        <f xml:space="preserve"> 1/(1 + (10^-A24)/(10^-pKa))</f>
        <v>2.8104619732101945E-3</v>
      </c>
      <c r="C24">
        <f t="shared" si="0"/>
        <v>0.99718953802678978</v>
      </c>
    </row>
    <row r="25" spans="1:3" x14ac:dyDescent="0.2">
      <c r="A25">
        <f t="shared" si="1"/>
        <v>2.3000000000000007</v>
      </c>
      <c r="B25">
        <f xml:space="preserve"> 1/(1 + (10^-A25)/(10^-pKa))</f>
        <v>3.5355891486480665E-3</v>
      </c>
      <c r="C25">
        <f t="shared" si="0"/>
        <v>0.99646441085135196</v>
      </c>
    </row>
    <row r="26" spans="1:3" x14ac:dyDescent="0.2">
      <c r="A26">
        <f t="shared" si="1"/>
        <v>2.4000000000000008</v>
      </c>
      <c r="B26">
        <f xml:space="preserve"> 1/(1 + (10^-A26)/(10^-pKa))</f>
        <v>4.4469720271169619E-3</v>
      </c>
      <c r="C26">
        <f t="shared" si="0"/>
        <v>0.99555302797288303</v>
      </c>
    </row>
    <row r="27" spans="1:3" x14ac:dyDescent="0.2">
      <c r="A27">
        <f t="shared" si="1"/>
        <v>2.5000000000000009</v>
      </c>
      <c r="B27">
        <f xml:space="preserve"> 1/(1 + (10^-A27)/(10^-pKa))</f>
        <v>5.59196730883479E-3</v>
      </c>
      <c r="C27">
        <f t="shared" si="0"/>
        <v>0.99440803269116518</v>
      </c>
    </row>
    <row r="28" spans="1:3" x14ac:dyDescent="0.2">
      <c r="A28">
        <f t="shared" si="1"/>
        <v>2.600000000000001</v>
      </c>
      <c r="B28">
        <f xml:space="preserve"> 1/(1 + (10^-A28)/(10^-pKa))</f>
        <v>7.0296914396392549E-3</v>
      </c>
      <c r="C28">
        <f t="shared" si="0"/>
        <v>0.99297030856036073</v>
      </c>
    </row>
    <row r="29" spans="1:3" x14ac:dyDescent="0.2">
      <c r="A29">
        <f t="shared" si="1"/>
        <v>2.7000000000000011</v>
      </c>
      <c r="B29">
        <f xml:space="preserve"> 1/(1 + (10^-A29)/(10^-pKa))</f>
        <v>8.8337782498133545E-3</v>
      </c>
      <c r="C29">
        <f t="shared" si="0"/>
        <v>0.99116622175018665</v>
      </c>
    </row>
    <row r="30" spans="1:3" x14ac:dyDescent="0.2">
      <c r="A30">
        <f t="shared" si="1"/>
        <v>2.8000000000000012</v>
      </c>
      <c r="B30">
        <f xml:space="preserve"> 1/(1 + (10^-A30)/(10^-pKa))</f>
        <v>1.1095688866307764E-2</v>
      </c>
      <c r="C30">
        <f t="shared" si="0"/>
        <v>0.98890431113369226</v>
      </c>
    </row>
    <row r="31" spans="1:3" x14ac:dyDescent="0.2">
      <c r="A31">
        <f t="shared" si="1"/>
        <v>2.9000000000000012</v>
      </c>
      <c r="B31">
        <f xml:space="preserve"> 1/(1 + (10^-A31)/(10^-pKa))</f>
        <v>1.3928628341453584E-2</v>
      </c>
      <c r="C31">
        <f t="shared" si="0"/>
        <v>0.98607137165854641</v>
      </c>
    </row>
    <row r="32" spans="1:3" x14ac:dyDescent="0.2">
      <c r="A32">
        <f t="shared" si="1"/>
        <v>3.0000000000000013</v>
      </c>
      <c r="B32">
        <f xml:space="preserve"> 1/(1 + (10^-A32)/(10^-pKa))</f>
        <v>1.7472091494833485E-2</v>
      </c>
      <c r="C32">
        <f t="shared" si="0"/>
        <v>0.98252790850516647</v>
      </c>
    </row>
    <row r="33" spans="1:3" x14ac:dyDescent="0.2">
      <c r="A33">
        <f t="shared" si="1"/>
        <v>3.1000000000000014</v>
      </c>
      <c r="B33">
        <f xml:space="preserve"> 1/(1 + (10^-A33)/(10^-pKa))</f>
        <v>2.1896998648233443E-2</v>
      </c>
      <c r="C33">
        <f t="shared" si="0"/>
        <v>0.97810300135176653</v>
      </c>
    </row>
    <row r="34" spans="1:3" x14ac:dyDescent="0.2">
      <c r="A34">
        <f t="shared" si="1"/>
        <v>3.2000000000000015</v>
      </c>
      <c r="B34">
        <f xml:space="preserve"> 1/(1 + (10^-A34)/(10^-pKa))</f>
        <v>2.7411274627306598E-2</v>
      </c>
      <c r="C34">
        <f t="shared" si="0"/>
        <v>0.97258872537269336</v>
      </c>
    </row>
    <row r="35" spans="1:3" x14ac:dyDescent="0.2">
      <c r="A35">
        <f t="shared" si="1"/>
        <v>3.3000000000000016</v>
      </c>
      <c r="B35">
        <f xml:space="preserve"> 1/(1 + (10^-A35)/(10^-pKa))</f>
        <v>3.4265551284825092E-2</v>
      </c>
      <c r="C35">
        <f t="shared" si="0"/>
        <v>0.96573444871517489</v>
      </c>
    </row>
    <row r="36" spans="1:3" x14ac:dyDescent="0.2">
      <c r="A36">
        <f t="shared" si="1"/>
        <v>3.4000000000000017</v>
      </c>
      <c r="B36">
        <f xml:space="preserve"> 1/(1 + (10^-A36)/(10^-pKa))</f>
        <v>4.2758411146536231E-2</v>
      </c>
      <c r="C36">
        <f t="shared" si="0"/>
        <v>0.95724158885346378</v>
      </c>
    </row>
    <row r="37" spans="1:3" x14ac:dyDescent="0.2">
      <c r="A37">
        <f t="shared" si="1"/>
        <v>3.5000000000000018</v>
      </c>
      <c r="B37">
        <f xml:space="preserve"> 1/(1 + (10^-A37)/(10^-pKa))</f>
        <v>5.3240215202022691E-2</v>
      </c>
      <c r="C37">
        <f t="shared" si="0"/>
        <v>0.94675978479797729</v>
      </c>
    </row>
    <row r="38" spans="1:3" x14ac:dyDescent="0.2">
      <c r="A38">
        <f t="shared" si="1"/>
        <v>3.6000000000000019</v>
      </c>
      <c r="B38">
        <f xml:space="preserve"> 1/(1 + (10^-A38)/(10^-pKa))</f>
        <v>6.6114061337195829E-2</v>
      </c>
      <c r="C38">
        <f t="shared" si="0"/>
        <v>0.93388593866280423</v>
      </c>
    </row>
    <row r="39" spans="1:3" x14ac:dyDescent="0.2">
      <c r="A39">
        <f t="shared" si="1"/>
        <v>3.700000000000002</v>
      </c>
      <c r="B39">
        <f xml:space="preserve"> 1/(1 + (10^-A39)/(10^-pKa))</f>
        <v>8.1831824755152369E-2</v>
      </c>
      <c r="C39">
        <f t="shared" si="0"/>
        <v>0.91816817524484762</v>
      </c>
    </row>
    <row r="40" spans="1:3" x14ac:dyDescent="0.2">
      <c r="A40">
        <f t="shared" si="1"/>
        <v>3.800000000000002</v>
      </c>
      <c r="B40">
        <f xml:space="preserve"> 1/(1 + (10^-A40)/(10^-pKa))</f>
        <v>0.10088262835672383</v>
      </c>
      <c r="C40">
        <f t="shared" si="0"/>
        <v>0.89911737164327621</v>
      </c>
    </row>
    <row r="41" spans="1:3" x14ac:dyDescent="0.2">
      <c r="A41">
        <f t="shared" si="1"/>
        <v>3.9000000000000021</v>
      </c>
      <c r="B41">
        <f xml:space="preserve"> 1/(1 + (10^-A41)/(10^-pKa))</f>
        <v>0.12377068106893592</v>
      </c>
      <c r="C41">
        <f t="shared" si="0"/>
        <v>0.87622931893106404</v>
      </c>
    </row>
    <row r="42" spans="1:3" x14ac:dyDescent="0.2">
      <c r="A42">
        <f t="shared" si="1"/>
        <v>4.0000000000000018</v>
      </c>
      <c r="B42">
        <f xml:space="preserve"> 1/(1 + (10^-A42)/(10^-pKa))</f>
        <v>0.15097955721132378</v>
      </c>
      <c r="C42">
        <f t="shared" si="0"/>
        <v>0.84902044278867628</v>
      </c>
    </row>
    <row r="43" spans="1:3" x14ac:dyDescent="0.2">
      <c r="A43">
        <f t="shared" si="1"/>
        <v>4.1000000000000014</v>
      </c>
      <c r="B43">
        <f xml:space="preserve"> 1/(1 + (10^-A43)/(10^-pKa))</f>
        <v>0.18292116580002618</v>
      </c>
      <c r="C43">
        <f t="shared" si="0"/>
        <v>0.81707883419997385</v>
      </c>
    </row>
    <row r="44" spans="1:3" x14ac:dyDescent="0.2">
      <c r="A44">
        <f t="shared" si="1"/>
        <v>4.2000000000000011</v>
      </c>
      <c r="B44">
        <f xml:space="preserve"> 1/(1 + (10^-A44)/(10^-pKa))</f>
        <v>0.21987039600684188</v>
      </c>
      <c r="C44">
        <f t="shared" si="0"/>
        <v>0.78012960399315812</v>
      </c>
    </row>
    <row r="45" spans="1:3" x14ac:dyDescent="0.2">
      <c r="A45">
        <f t="shared" si="1"/>
        <v>4.3000000000000007</v>
      </c>
      <c r="B45">
        <f xml:space="preserve"> 1/(1 + (10^-A45)/(10^-pKa))</f>
        <v>0.26189096745958185</v>
      </c>
      <c r="C45">
        <f t="shared" si="0"/>
        <v>0.73810903254041815</v>
      </c>
    </row>
    <row r="46" spans="1:3" x14ac:dyDescent="0.2">
      <c r="A46">
        <f t="shared" si="1"/>
        <v>4.4000000000000004</v>
      </c>
      <c r="B46">
        <f xml:space="preserve"> 1/(1 + (10^-A46)/(10^-pKa))</f>
        <v>0.30876384758523734</v>
      </c>
      <c r="C46">
        <f t="shared" si="0"/>
        <v>0.69123615241476266</v>
      </c>
    </row>
    <row r="47" spans="1:3" x14ac:dyDescent="0.2">
      <c r="A47">
        <f t="shared" si="1"/>
        <v>4.5</v>
      </c>
      <c r="B47">
        <f xml:space="preserve"> 1/(1 + (10^-A47)/(10^-pKa))</f>
        <v>0.35993500019711511</v>
      </c>
      <c r="C47">
        <f t="shared" si="0"/>
        <v>0.64006499980288489</v>
      </c>
    </row>
    <row r="48" spans="1:3" x14ac:dyDescent="0.2">
      <c r="A48">
        <f t="shared" si="1"/>
        <v>4.5999999999999996</v>
      </c>
      <c r="B48">
        <f xml:space="preserve"> 1/(1 + (10^-A48)/(10^-pKa))</f>
        <v>0.4145013213281904</v>
      </c>
      <c r="C48">
        <f t="shared" si="0"/>
        <v>0.5854986786718096</v>
      </c>
    </row>
    <row r="49" spans="1:3" x14ac:dyDescent="0.2">
      <c r="A49">
        <f t="shared" si="1"/>
        <v>4.6999999999999993</v>
      </c>
      <c r="B49">
        <f xml:space="preserve"> 1/(1 + (10^-A49)/(10^-pKa))</f>
        <v>0.47124943610773112</v>
      </c>
      <c r="C49">
        <f t="shared" si="0"/>
        <v>0.52875056389226893</v>
      </c>
    </row>
    <row r="50" spans="1:3" x14ac:dyDescent="0.2">
      <c r="A50">
        <f t="shared" si="1"/>
        <v>4.7999999999999989</v>
      </c>
      <c r="B50">
        <f xml:space="preserve"> 1/(1 + (10^-A50)/(10^-pKa))</f>
        <v>0.52875056389226804</v>
      </c>
      <c r="C50">
        <f t="shared" si="0"/>
        <v>0.47124943610773196</v>
      </c>
    </row>
    <row r="51" spans="1:3" x14ac:dyDescent="0.2">
      <c r="A51">
        <f t="shared" si="1"/>
        <v>4.8999999999999986</v>
      </c>
      <c r="B51">
        <f xml:space="preserve"> 1/(1 + (10^-A51)/(10^-pKa))</f>
        <v>0.58549867867180871</v>
      </c>
      <c r="C51">
        <f t="shared" si="0"/>
        <v>0.41450132132819129</v>
      </c>
    </row>
    <row r="52" spans="1:3" x14ac:dyDescent="0.2">
      <c r="A52">
        <f t="shared" si="1"/>
        <v>4.9999999999999982</v>
      </c>
      <c r="B52">
        <f xml:space="preserve"> 1/(1 + (10^-A52)/(10^-pKa))</f>
        <v>0.64006499980288423</v>
      </c>
      <c r="C52">
        <f t="shared" si="0"/>
        <v>0.35993500019711577</v>
      </c>
    </row>
    <row r="53" spans="1:3" x14ac:dyDescent="0.2">
      <c r="A53">
        <f t="shared" si="1"/>
        <v>5.0999999999999979</v>
      </c>
      <c r="B53">
        <f xml:space="preserve"> 1/(1 + (10^-A53)/(10^-pKa))</f>
        <v>0.691236152414762</v>
      </c>
      <c r="C53">
        <f t="shared" si="0"/>
        <v>0.308763847585238</v>
      </c>
    </row>
    <row r="54" spans="1:3" x14ac:dyDescent="0.2">
      <c r="A54">
        <f t="shared" si="1"/>
        <v>5.1999999999999975</v>
      </c>
      <c r="B54">
        <f xml:space="preserve"> 1/(1 + (10^-A54)/(10^-pKa))</f>
        <v>0.73810903254041749</v>
      </c>
      <c r="C54">
        <f t="shared" si="0"/>
        <v>0.26189096745958251</v>
      </c>
    </row>
    <row r="55" spans="1:3" x14ac:dyDescent="0.2">
      <c r="A55">
        <f t="shared" si="1"/>
        <v>5.2999999999999972</v>
      </c>
      <c r="B55">
        <f xml:space="preserve"> 1/(1 + (10^-A55)/(10^-pKa))</f>
        <v>0.78012960399315723</v>
      </c>
      <c r="C55">
        <f t="shared" si="0"/>
        <v>0.21987039600684277</v>
      </c>
    </row>
    <row r="56" spans="1:3" x14ac:dyDescent="0.2">
      <c r="A56">
        <f t="shared" si="1"/>
        <v>5.3999999999999968</v>
      </c>
      <c r="B56">
        <f xml:space="preserve"> 1/(1 + (10^-A56)/(10^-pKa))</f>
        <v>0.81707883419997329</v>
      </c>
      <c r="C56">
        <f t="shared" si="0"/>
        <v>0.18292116580002671</v>
      </c>
    </row>
    <row r="57" spans="1:3" x14ac:dyDescent="0.2">
      <c r="A57">
        <f t="shared" si="1"/>
        <v>5.4999999999999964</v>
      </c>
      <c r="B57">
        <f xml:space="preserve"> 1/(1 + (10^-A57)/(10^-pKa))</f>
        <v>0.84902044278867572</v>
      </c>
      <c r="C57">
        <f t="shared" si="0"/>
        <v>0.15097955721132428</v>
      </c>
    </row>
    <row r="58" spans="1:3" x14ac:dyDescent="0.2">
      <c r="A58">
        <f t="shared" si="1"/>
        <v>5.5999999999999961</v>
      </c>
      <c r="B58">
        <f xml:space="preserve"> 1/(1 + (10^-A58)/(10^-pKa))</f>
        <v>0.87622931893106371</v>
      </c>
      <c r="C58">
        <f t="shared" si="0"/>
        <v>0.12377068106893629</v>
      </c>
    </row>
    <row r="59" spans="1:3" x14ac:dyDescent="0.2">
      <c r="A59">
        <f t="shared" si="1"/>
        <v>5.6999999999999957</v>
      </c>
      <c r="B59">
        <f xml:space="preserve"> 1/(1 + (10^-A59)/(10^-pKa))</f>
        <v>0.89911737164327576</v>
      </c>
      <c r="C59">
        <f t="shared" si="0"/>
        <v>0.10088262835672424</v>
      </c>
    </row>
    <row r="60" spans="1:3" x14ac:dyDescent="0.2">
      <c r="A60">
        <f t="shared" si="1"/>
        <v>5.7999999999999954</v>
      </c>
      <c r="B60">
        <f xml:space="preserve"> 1/(1 + (10^-A60)/(10^-pKa))</f>
        <v>0.91816817524484728</v>
      </c>
      <c r="C60">
        <f t="shared" si="0"/>
        <v>8.1831824755152716E-2</v>
      </c>
    </row>
    <row r="61" spans="1:3" x14ac:dyDescent="0.2">
      <c r="A61">
        <f t="shared" si="1"/>
        <v>5.899999999999995</v>
      </c>
      <c r="B61">
        <f xml:space="preserve"> 1/(1 + (10^-A61)/(10^-pKa))</f>
        <v>0.93388593866280378</v>
      </c>
      <c r="C61">
        <f t="shared" si="0"/>
        <v>6.6114061337196217E-2</v>
      </c>
    </row>
    <row r="62" spans="1:3" x14ac:dyDescent="0.2">
      <c r="A62">
        <f t="shared" si="1"/>
        <v>5.9999999999999947</v>
      </c>
      <c r="B62">
        <f xml:space="preserve"> 1/(1 + (10^-A62)/(10^-pKa))</f>
        <v>0.94675978479797696</v>
      </c>
      <c r="C62">
        <f t="shared" si="0"/>
        <v>5.3240215202023045E-2</v>
      </c>
    </row>
    <row r="63" spans="1:3" x14ac:dyDescent="0.2">
      <c r="A63">
        <f t="shared" si="1"/>
        <v>6.0999999999999943</v>
      </c>
      <c r="B63">
        <f xml:space="preserve"> 1/(1 + (10^-A63)/(10^-pKa))</f>
        <v>0.95724158885346333</v>
      </c>
      <c r="C63">
        <f t="shared" si="0"/>
        <v>4.2758411146536668E-2</v>
      </c>
    </row>
    <row r="64" spans="1:3" x14ac:dyDescent="0.2">
      <c r="A64">
        <f t="shared" si="1"/>
        <v>6.199999999999994</v>
      </c>
      <c r="B64">
        <f xml:space="preserve"> 1/(1 + (10^-A64)/(10^-pKa))</f>
        <v>0.96573444871517444</v>
      </c>
      <c r="C64">
        <f t="shared" si="0"/>
        <v>3.4265551284825557E-2</v>
      </c>
    </row>
    <row r="65" spans="1:3" x14ac:dyDescent="0.2">
      <c r="A65">
        <f t="shared" si="1"/>
        <v>6.2999999999999936</v>
      </c>
      <c r="B65">
        <f xml:space="preserve"> 1/(1 + (10^-A65)/(10^-pKa))</f>
        <v>0.97258872537269325</v>
      </c>
      <c r="C65">
        <f t="shared" si="0"/>
        <v>2.7411274627306748E-2</v>
      </c>
    </row>
    <row r="66" spans="1:3" x14ac:dyDescent="0.2">
      <c r="A66">
        <f t="shared" si="1"/>
        <v>6.3999999999999932</v>
      </c>
      <c r="B66">
        <f xml:space="preserve"> 1/(1 + (10^-A66)/(10^-pKa))</f>
        <v>0.97810300135176631</v>
      </c>
      <c r="C66">
        <f t="shared" si="0"/>
        <v>2.189699864823369E-2</v>
      </c>
    </row>
    <row r="67" spans="1:3" x14ac:dyDescent="0.2">
      <c r="A67">
        <f t="shared" si="1"/>
        <v>6.4999999999999929</v>
      </c>
      <c r="B67">
        <f xml:space="preserve"> 1/(1 + (10^-A67)/(10^-pKa))</f>
        <v>0.98252790850516636</v>
      </c>
      <c r="C67">
        <f t="shared" ref="C67:C102" si="2" xml:space="preserve"> 1-B67</f>
        <v>1.7472091494833641E-2</v>
      </c>
    </row>
    <row r="68" spans="1:3" x14ac:dyDescent="0.2">
      <c r="A68">
        <f t="shared" ref="A68:A100" si="3">A67+0.1</f>
        <v>6.5999999999999925</v>
      </c>
      <c r="B68">
        <f xml:space="preserve"> 1/(1 + (10^-A68)/(10^-pKa))</f>
        <v>0.98607137165854619</v>
      </c>
      <c r="C68">
        <f t="shared" si="2"/>
        <v>1.3928628341453808E-2</v>
      </c>
    </row>
    <row r="69" spans="1:3" x14ac:dyDescent="0.2">
      <c r="A69">
        <f t="shared" si="3"/>
        <v>6.6999999999999922</v>
      </c>
      <c r="B69">
        <f xml:space="preserve"> 1/(1 + (10^-A69)/(10^-pKa))</f>
        <v>0.98890431113369215</v>
      </c>
      <c r="C69">
        <f t="shared" si="2"/>
        <v>1.1095688866307851E-2</v>
      </c>
    </row>
    <row r="70" spans="1:3" x14ac:dyDescent="0.2">
      <c r="A70">
        <f t="shared" si="3"/>
        <v>6.7999999999999918</v>
      </c>
      <c r="B70">
        <f xml:space="preserve"> 1/(1 + (10^-A70)/(10^-pKa))</f>
        <v>0.99116622175018654</v>
      </c>
      <c r="C70">
        <f t="shared" si="2"/>
        <v>8.833778249813462E-3</v>
      </c>
    </row>
    <row r="71" spans="1:3" x14ac:dyDescent="0.2">
      <c r="A71">
        <f t="shared" si="3"/>
        <v>6.8999999999999915</v>
      </c>
      <c r="B71">
        <f xml:space="preserve"> 1/(1 + (10^-A71)/(10^-pKa))</f>
        <v>0.99297030856036061</v>
      </c>
      <c r="C71">
        <f t="shared" si="2"/>
        <v>7.029691439639385E-3</v>
      </c>
    </row>
    <row r="72" spans="1:3" x14ac:dyDescent="0.2">
      <c r="A72">
        <f t="shared" si="3"/>
        <v>6.9999999999999911</v>
      </c>
      <c r="B72">
        <f xml:space="preserve"> 1/(1 + (10^-A72)/(10^-pKa))</f>
        <v>0.99440803269116518</v>
      </c>
      <c r="C72">
        <f t="shared" si="2"/>
        <v>5.5919673088348221E-3</v>
      </c>
    </row>
    <row r="73" spans="1:3" x14ac:dyDescent="0.2">
      <c r="A73">
        <f t="shared" si="3"/>
        <v>7.0999999999999908</v>
      </c>
      <c r="B73">
        <f xml:space="preserve"> 1/(1 + (10^-A73)/(10^-pKa))</f>
        <v>0.99555302797288303</v>
      </c>
      <c r="C73">
        <f t="shared" si="2"/>
        <v>4.4469720271169688E-3</v>
      </c>
    </row>
    <row r="74" spans="1:3" x14ac:dyDescent="0.2">
      <c r="A74">
        <f t="shared" si="3"/>
        <v>7.1999999999999904</v>
      </c>
      <c r="B74">
        <f xml:space="preserve"> 1/(1 + (10^-A74)/(10^-pKa))</f>
        <v>0.99646441085135196</v>
      </c>
      <c r="C74">
        <f t="shared" si="2"/>
        <v>3.535589148648044E-3</v>
      </c>
    </row>
    <row r="75" spans="1:3" x14ac:dyDescent="0.2">
      <c r="A75">
        <f t="shared" si="3"/>
        <v>7.2999999999999901</v>
      </c>
      <c r="B75">
        <f xml:space="preserve"> 1/(1 + (10^-A75)/(10^-pKa))</f>
        <v>0.99718953802678978</v>
      </c>
      <c r="C75">
        <f t="shared" si="2"/>
        <v>2.810461973210221E-3</v>
      </c>
    </row>
    <row r="76" spans="1:3" x14ac:dyDescent="0.2">
      <c r="A76">
        <f t="shared" si="3"/>
        <v>7.3999999999999897</v>
      </c>
      <c r="B76">
        <f xml:space="preserve"> 1/(1 + (10^-A76)/(10^-pKa))</f>
        <v>0.99776627953864616</v>
      </c>
      <c r="C76">
        <f t="shared" si="2"/>
        <v>2.2337204613538386E-3</v>
      </c>
    </row>
    <row r="77" spans="1:3" x14ac:dyDescent="0.2">
      <c r="A77">
        <f t="shared" si="3"/>
        <v>7.4999999999999893</v>
      </c>
      <c r="B77">
        <f xml:space="preserve"> 1/(1 + (10^-A77)/(10^-pKa))</f>
        <v>0.99822487725419018</v>
      </c>
      <c r="C77">
        <f t="shared" si="2"/>
        <v>1.7751227458098207E-3</v>
      </c>
    </row>
    <row r="78" spans="1:3" x14ac:dyDescent="0.2">
      <c r="A78">
        <f t="shared" si="3"/>
        <v>7.599999999999989</v>
      </c>
      <c r="B78">
        <f xml:space="preserve"> 1/(1 + (10^-A78)/(10^-pKa))</f>
        <v>0.99858945490328466</v>
      </c>
      <c r="C78">
        <f t="shared" si="2"/>
        <v>1.4105450967153432E-3</v>
      </c>
    </row>
    <row r="79" spans="1:3" x14ac:dyDescent="0.2">
      <c r="A79">
        <f t="shared" si="3"/>
        <v>7.6999999999999886</v>
      </c>
      <c r="B79">
        <f xml:space="preserve"> 1/(1 + (10^-A79)/(10^-pKa))</f>
        <v>0.99887923906015541</v>
      </c>
      <c r="C79">
        <f t="shared" si="2"/>
        <v>1.1207609398445895E-3</v>
      </c>
    </row>
    <row r="80" spans="1:3" x14ac:dyDescent="0.2">
      <c r="A80">
        <f t="shared" si="3"/>
        <v>7.7999999999999883</v>
      </c>
      <c r="B80">
        <f xml:space="preserve"> 1/(1 + (10^-A80)/(10^-pKa))</f>
        <v>0.99910954268278551</v>
      </c>
      <c r="C80">
        <f t="shared" si="2"/>
        <v>8.9045731721448806E-4</v>
      </c>
    </row>
    <row r="81" spans="1:3" x14ac:dyDescent="0.2">
      <c r="A81">
        <f t="shared" si="3"/>
        <v>7.8999999999999879</v>
      </c>
      <c r="B81">
        <f xml:space="preserve"> 1/(1 + (10^-A81)/(10^-pKa))</f>
        <v>0.99929255504828707</v>
      </c>
      <c r="C81">
        <f t="shared" si="2"/>
        <v>7.074449517129322E-4</v>
      </c>
    </row>
    <row r="82" spans="1:3" x14ac:dyDescent="0.2">
      <c r="A82">
        <f t="shared" si="3"/>
        <v>7.9999999999999876</v>
      </c>
      <c r="B82">
        <f xml:space="preserve"> 1/(1 + (10^-A82)/(10^-pKa))</f>
        <v>0.99943797472484774</v>
      </c>
      <c r="C82">
        <f t="shared" si="2"/>
        <v>5.6202527515225587E-4</v>
      </c>
    </row>
    <row r="83" spans="1:3" x14ac:dyDescent="0.2">
      <c r="A83">
        <f t="shared" si="3"/>
        <v>8.0999999999999872</v>
      </c>
      <c r="B83">
        <f xml:space="preserve"> 1/(1 + (10^-A83)/(10^-pKa))</f>
        <v>0.99955351584499519</v>
      </c>
      <c r="C83">
        <f t="shared" si="2"/>
        <v>4.4648415500481153E-4</v>
      </c>
    </row>
    <row r="84" spans="1:3" x14ac:dyDescent="0.2">
      <c r="A84">
        <f t="shared" si="3"/>
        <v>8.1999999999999869</v>
      </c>
      <c r="B84">
        <f xml:space="preserve"> 1/(1 + (10^-A84)/(10^-pKa))</f>
        <v>0.99964531245865518</v>
      </c>
      <c r="C84">
        <f t="shared" si="2"/>
        <v>3.546875413448225E-4</v>
      </c>
    </row>
    <row r="85" spans="1:3" x14ac:dyDescent="0.2">
      <c r="A85">
        <f t="shared" si="3"/>
        <v>8.2999999999999865</v>
      </c>
      <c r="B85">
        <f xml:space="preserve"> 1/(1 + (10^-A85)/(10^-pKa))</f>
        <v>0.99971824111731611</v>
      </c>
      <c r="C85">
        <f t="shared" si="2"/>
        <v>2.8175888268389127E-4</v>
      </c>
    </row>
    <row r="86" spans="1:3" x14ac:dyDescent="0.2">
      <c r="A86">
        <f t="shared" si="3"/>
        <v>8.3999999999999861</v>
      </c>
      <c r="B86">
        <f xml:space="preserve"> 1/(1 + (10^-A86)/(10^-pKa))</f>
        <v>0.99977617799364893</v>
      </c>
      <c r="C86">
        <f t="shared" si="2"/>
        <v>2.2382200635107097E-4</v>
      </c>
    </row>
    <row r="87" spans="1:3" x14ac:dyDescent="0.2">
      <c r="A87">
        <f t="shared" si="3"/>
        <v>8.4999999999999858</v>
      </c>
      <c r="B87">
        <f xml:space="preserve"> 1/(1 + (10^-A87)/(10^-pKa))</f>
        <v>0.99982220367615038</v>
      </c>
      <c r="C87">
        <f t="shared" si="2"/>
        <v>1.7779632384962163E-4</v>
      </c>
    </row>
    <row r="88" spans="1:3" x14ac:dyDescent="0.2">
      <c r="A88">
        <f t="shared" si="3"/>
        <v>8.5999999999999854</v>
      </c>
      <c r="B88">
        <f xml:space="preserve"> 1/(1 + (10^-A88)/(10^-pKa))</f>
        <v>0.99985876619534286</v>
      </c>
      <c r="C88">
        <f t="shared" si="2"/>
        <v>1.4123380465713709E-4</v>
      </c>
    </row>
    <row r="89" spans="1:3" x14ac:dyDescent="0.2">
      <c r="A89">
        <f t="shared" si="3"/>
        <v>8.6999999999999851</v>
      </c>
      <c r="B89">
        <f xml:space="preserve"> 1/(1 + (10^-A89)/(10^-pKa))</f>
        <v>0.99988781074241151</v>
      </c>
      <c r="C89">
        <f t="shared" si="2"/>
        <v>1.1218925758849085E-4</v>
      </c>
    </row>
    <row r="90" spans="1:3" x14ac:dyDescent="0.2">
      <c r="A90">
        <f t="shared" si="3"/>
        <v>8.7999999999999847</v>
      </c>
      <c r="B90">
        <f xml:space="preserve"> 1/(1 + (10^-A90)/(10^-pKa))</f>
        <v>0.99991088284876117</v>
      </c>
      <c r="C90">
        <f t="shared" si="2"/>
        <v>8.9117151238826686E-5</v>
      </c>
    </row>
    <row r="91" spans="1:3" x14ac:dyDescent="0.2">
      <c r="A91">
        <f t="shared" si="3"/>
        <v>8.8999999999999844</v>
      </c>
      <c r="B91">
        <f xml:space="preserve"> 1/(1 + (10^-A91)/(10^-pKa))</f>
        <v>0.99992921043307914</v>
      </c>
      <c r="C91">
        <f t="shared" si="2"/>
        <v>7.0789566920859137E-5</v>
      </c>
    </row>
    <row r="92" spans="1:3" x14ac:dyDescent="0.2">
      <c r="A92">
        <f t="shared" si="3"/>
        <v>8.999999999999984</v>
      </c>
      <c r="B92">
        <f xml:space="preserve"> 1/(1 + (10^-A92)/(10^-pKa))</f>
        <v>0.99994376902958082</v>
      </c>
      <c r="C92">
        <f t="shared" si="2"/>
        <v>5.6230970419179904E-5</v>
      </c>
    </row>
    <row r="93" spans="1:3" x14ac:dyDescent="0.2">
      <c r="A93">
        <f t="shared" si="3"/>
        <v>9.0999999999999837</v>
      </c>
      <c r="B93">
        <f xml:space="preserve"> 1/(1 + (10^-A93)/(10^-pKa))</f>
        <v>0.99995533363595823</v>
      </c>
      <c r="C93">
        <f t="shared" si="2"/>
        <v>4.4666364041767714E-5</v>
      </c>
    </row>
    <row r="94" spans="1:3" x14ac:dyDescent="0.2">
      <c r="A94">
        <f t="shared" si="3"/>
        <v>9.1999999999999833</v>
      </c>
      <c r="B94">
        <f xml:space="preserve"> 1/(1 + (10^-A94)/(10^-pKa))</f>
        <v>0.99996451991995738</v>
      </c>
      <c r="C94">
        <f t="shared" si="2"/>
        <v>3.5480080042615825E-5</v>
      </c>
    </row>
    <row r="95" spans="1:3" x14ac:dyDescent="0.2">
      <c r="A95">
        <f t="shared" si="3"/>
        <v>9.2999999999999829</v>
      </c>
      <c r="B95">
        <f xml:space="preserve"> 1/(1 + (10^-A95)/(10^-pKa))</f>
        <v>0.99997181696499327</v>
      </c>
      <c r="C95">
        <f t="shared" si="2"/>
        <v>2.8183035006734691E-5</v>
      </c>
    </row>
    <row r="96" spans="1:3" x14ac:dyDescent="0.2">
      <c r="A96">
        <f t="shared" si="3"/>
        <v>9.3999999999999826</v>
      </c>
      <c r="B96">
        <f xml:space="preserve"> 1/(1 + (10^-A96)/(10^-pKa))</f>
        <v>0.9999776132897904</v>
      </c>
      <c r="C96">
        <f t="shared" si="2"/>
        <v>2.2386710209598704E-5</v>
      </c>
    </row>
    <row r="97" spans="1:3" x14ac:dyDescent="0.2">
      <c r="A97">
        <f t="shared" si="3"/>
        <v>9.4999999999999822</v>
      </c>
      <c r="B97">
        <f xml:space="preserve"> 1/(1 + (10^-A97)/(10^-pKa))</f>
        <v>0.9999822175221218</v>
      </c>
      <c r="C97">
        <f t="shared" si="2"/>
        <v>1.7782477878203196E-5</v>
      </c>
    </row>
    <row r="98" spans="1:3" x14ac:dyDescent="0.2">
      <c r="A98">
        <f t="shared" si="3"/>
        <v>9.5999999999999819</v>
      </c>
      <c r="B98">
        <f xml:space="preserve"> 1/(1 + (10^-A98)/(10^-pKa))</f>
        <v>0.99998587482407719</v>
      </c>
      <c r="C98">
        <f t="shared" si="2"/>
        <v>1.412517592280782E-5</v>
      </c>
    </row>
    <row r="99" spans="1:3" x14ac:dyDescent="0.2">
      <c r="A99">
        <f t="shared" si="3"/>
        <v>9.6999999999999815</v>
      </c>
      <c r="B99">
        <f xml:space="preserve"> 1/(1 + (10^-A99)/(10^-pKa))</f>
        <v>0.99998877994134805</v>
      </c>
      <c r="C99">
        <f t="shared" si="2"/>
        <v>1.1220058651950637E-5</v>
      </c>
    </row>
    <row r="100" spans="1:3" x14ac:dyDescent="0.2">
      <c r="A100">
        <f t="shared" si="3"/>
        <v>9.7999999999999812</v>
      </c>
      <c r="B100">
        <f xml:space="preserve"> 1/(1 + (10^-A100)/(10^-pKa))</f>
        <v>0.99999108757005073</v>
      </c>
      <c r="C100">
        <f t="shared" si="2"/>
        <v>8.9124299492704395E-6</v>
      </c>
    </row>
    <row r="101" spans="1:3" x14ac:dyDescent="0.2">
      <c r="A101">
        <f>A100+0.1</f>
        <v>9.8999999999999808</v>
      </c>
      <c r="B101">
        <f xml:space="preserve"> 1/(1 + (10^-A101)/(10^-pKa))</f>
        <v>0.9999929205922744</v>
      </c>
      <c r="C101">
        <f t="shared" si="2"/>
        <v>7.0794077255964538E-6</v>
      </c>
    </row>
    <row r="102" spans="1:3" x14ac:dyDescent="0.2">
      <c r="A102">
        <f t="shared" ref="A102" si="4">A101+0.1</f>
        <v>9.9999999999999805</v>
      </c>
      <c r="B102">
        <f xml:space="preserve"> 1/(1 + (10^-A102)/(10^-pKa))</f>
        <v>0.99999437661837065</v>
      </c>
      <c r="C102">
        <f t="shared" si="2"/>
        <v>5.6233816293493888E-6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pKa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Corn</dc:creator>
  <cp:lastModifiedBy>Rob Corn</cp:lastModifiedBy>
  <dcterms:created xsi:type="dcterms:W3CDTF">2019-10-21T17:45:00Z</dcterms:created>
  <dcterms:modified xsi:type="dcterms:W3CDTF">2019-10-21T17:59:02Z</dcterms:modified>
</cp:coreProperties>
</file>